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H34" i="1" s="1"/>
  <c r="G38" i="1"/>
  <c r="G34" i="1" s="1"/>
  <c r="F38" i="1"/>
  <c r="E38" i="1"/>
  <c r="I35" i="1"/>
  <c r="H35" i="1"/>
  <c r="G35" i="1"/>
  <c r="F35" i="1"/>
  <c r="F34" i="1" s="1"/>
  <c r="E35" i="1"/>
  <c r="I27" i="1"/>
  <c r="H27" i="1"/>
  <c r="G27" i="1"/>
  <c r="F27" i="1"/>
  <c r="E27" i="1"/>
  <c r="I21" i="1"/>
  <c r="I19" i="1" s="1"/>
  <c r="H21" i="1"/>
  <c r="G21" i="1"/>
  <c r="G19" i="1" s="1"/>
  <c r="F21" i="1"/>
  <c r="E21" i="1"/>
  <c r="E19" i="1" s="1"/>
  <c r="F19" i="1"/>
  <c r="I14" i="1"/>
  <c r="H14" i="1"/>
  <c r="G14" i="1"/>
  <c r="G54" i="1" s="1"/>
  <c r="F14" i="1"/>
  <c r="E14" i="1"/>
  <c r="I8" i="1"/>
  <c r="I53" i="1" s="1"/>
  <c r="H8" i="1"/>
  <c r="H53" i="1" s="1"/>
  <c r="G8" i="1"/>
  <c r="F8" i="1"/>
  <c r="F6" i="1" s="1"/>
  <c r="E8" i="1"/>
  <c r="E53" i="1" s="1"/>
  <c r="F43" i="1" l="1"/>
  <c r="H54" i="1"/>
  <c r="E34" i="1"/>
  <c r="I34" i="1"/>
  <c r="H19" i="1"/>
  <c r="F4" i="1"/>
  <c r="F56" i="1" s="1"/>
  <c r="E54" i="1"/>
  <c r="I54" i="1"/>
  <c r="F54" i="1"/>
  <c r="I6" i="1"/>
  <c r="I4" i="1" s="1"/>
  <c r="F53" i="1"/>
  <c r="E6" i="1"/>
  <c r="E4" i="1" s="1"/>
  <c r="E56" i="1" s="1"/>
  <c r="G53" i="1"/>
  <c r="G6" i="1"/>
  <c r="G4" i="1" s="1"/>
  <c r="G56" i="1" s="1"/>
  <c r="H6" i="1"/>
  <c r="I56" i="1" l="1"/>
  <c r="H4" i="1"/>
  <c r="H56" i="1" s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<sst xmlns="http://schemas.openxmlformats.org/spreadsheetml/2006/main" count="83" uniqueCount="23">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</sst>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12 06 2017</v>
      </c>
      <c r="V1" s="18">
        <v>42898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746005</v>
      </c>
      <c r="F4" s="3">
        <f>F6+F19</f>
        <v>329668</v>
      </c>
      <c r="G4" s="3">
        <f>G6+G19</f>
        <v>28481537807.390003</v>
      </c>
      <c r="H4" s="3">
        <f>H6+H19</f>
        <v>56867441.989999995</v>
      </c>
      <c r="I4" s="3">
        <f>I6+I19</f>
        <v>15533420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480967</v>
      </c>
      <c r="F6" s="3">
        <f>F8+F14</f>
        <v>198345</v>
      </c>
      <c r="G6" s="3">
        <f>G8+G14</f>
        <v>27561958623.800003</v>
      </c>
      <c r="H6" s="3">
        <f>H8+H14</f>
        <v>19341611.800000001</v>
      </c>
      <c r="I6" s="3">
        <f>I8+I14</f>
        <v>1788124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423643</v>
      </c>
      <c r="F8" s="3">
        <f>SUM(F9:F12)</f>
        <v>191645</v>
      </c>
      <c r="G8" s="3">
        <f>SUM(G9:G12)</f>
        <v>24566501872.400002</v>
      </c>
      <c r="H8" s="3">
        <f>SUM(H9:H12)</f>
        <v>0</v>
      </c>
      <c r="I8" s="3">
        <f>SUM(I9:I12)</f>
        <v>773764</v>
      </c>
    </row>
    <row r="9" spans="1:22" x14ac:dyDescent="0.25">
      <c r="A9" s="6"/>
      <c r="B9" s="7"/>
      <c r="C9" s="6" t="s">
        <v>9</v>
      </c>
      <c r="D9" s="6" t="s">
        <v>10</v>
      </c>
      <c r="E9" s="8">
        <v>52646</v>
      </c>
      <c r="F9" s="8">
        <v>10386</v>
      </c>
      <c r="G9" s="8">
        <v>5487193211.1999998</v>
      </c>
      <c r="H9" s="8">
        <v>0</v>
      </c>
      <c r="I9" s="8">
        <v>85188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8</v>
      </c>
      <c r="F10" s="11">
        <v>0</v>
      </c>
      <c r="G10" s="11">
        <v>311959.2</v>
      </c>
      <c r="H10" s="11">
        <v>0</v>
      </c>
      <c r="I10" s="11">
        <v>51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4686</v>
      </c>
      <c r="F11" s="8">
        <v>3684</v>
      </c>
      <c r="G11" s="8">
        <v>24638988</v>
      </c>
      <c r="H11" s="8">
        <v>0</v>
      </c>
      <c r="I11" s="8">
        <v>22331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366303</v>
      </c>
      <c r="F12" s="11">
        <v>177575</v>
      </c>
      <c r="G12" s="11">
        <v>19054357714</v>
      </c>
      <c r="H12" s="11">
        <v>0</v>
      </c>
      <c r="I12" s="11">
        <v>666194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57324</v>
      </c>
      <c r="F14" s="3">
        <f>SUM(F15:F17)</f>
        <v>6700</v>
      </c>
      <c r="G14" s="3">
        <f>SUM(G15:G17)</f>
        <v>2995456751.3999996</v>
      </c>
      <c r="H14" s="3">
        <f>SUM(H15:H17)</f>
        <v>19341611.800000001</v>
      </c>
      <c r="I14" s="3">
        <f>SUM(I15:I17)</f>
        <v>1014360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34075</v>
      </c>
      <c r="F15" s="8">
        <v>0</v>
      </c>
      <c r="G15" s="8">
        <v>1777071982.3</v>
      </c>
      <c r="H15" s="8">
        <v>11972100.800000001</v>
      </c>
      <c r="I15" s="8">
        <v>218279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91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23249</v>
      </c>
      <c r="F17" s="8">
        <v>6700</v>
      </c>
      <c r="G17" s="8">
        <v>1218384769.0999999</v>
      </c>
      <c r="H17" s="8">
        <v>7369511</v>
      </c>
      <c r="I17" s="8">
        <v>795990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265038</v>
      </c>
      <c r="F19" s="3">
        <f>F21+F27</f>
        <v>131323</v>
      </c>
      <c r="G19" s="3">
        <f>G21+G27</f>
        <v>919579183.59000003</v>
      </c>
      <c r="H19" s="3">
        <f>H21+H27</f>
        <v>37525830.189999998</v>
      </c>
      <c r="I19" s="3">
        <f>I21+I27</f>
        <v>13745296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11</v>
      </c>
      <c r="F21" s="3">
        <f>SUM(F22:F25)</f>
        <v>0</v>
      </c>
      <c r="G21" s="3">
        <f>SUM(G22:G25)</f>
        <v>123800</v>
      </c>
      <c r="H21" s="3">
        <f>SUM(H22:H25)</f>
        <v>0</v>
      </c>
      <c r="I21" s="3">
        <f>SUM(I22:I25)</f>
        <v>21525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10</v>
      </c>
      <c r="F22" s="11">
        <v>0</v>
      </c>
      <c r="G22" s="11">
        <v>115200</v>
      </c>
      <c r="H22" s="11">
        <v>0</v>
      </c>
      <c r="I22" s="11">
        <v>19642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1</v>
      </c>
      <c r="F25" s="8">
        <v>0</v>
      </c>
      <c r="G25" s="8">
        <v>8600</v>
      </c>
      <c r="H25" s="11">
        <v>0</v>
      </c>
      <c r="I25" s="8">
        <v>1724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265027</v>
      </c>
      <c r="F27" s="3">
        <f>SUM(F28:F30)</f>
        <v>131323</v>
      </c>
      <c r="G27" s="3">
        <f>SUM(G28:G30)</f>
        <v>919455383.59000003</v>
      </c>
      <c r="H27" s="3">
        <f>SUM(H28:H30)</f>
        <v>37525830.189999998</v>
      </c>
      <c r="I27" s="3">
        <f>SUM(I28:I30)</f>
        <v>13723771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199207</v>
      </c>
      <c r="F28" s="11">
        <v>101289</v>
      </c>
      <c r="G28" s="11">
        <v>603400399.86000001</v>
      </c>
      <c r="H28" s="11">
        <v>29065678.84</v>
      </c>
      <c r="I28" s="11">
        <v>8489076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3985</v>
      </c>
      <c r="F29" s="8">
        <v>0</v>
      </c>
      <c r="G29" s="8">
        <v>25066870.579999998</v>
      </c>
      <c r="H29" s="8">
        <v>802651.1</v>
      </c>
      <c r="I29" s="8">
        <v>186774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61835</v>
      </c>
      <c r="F30" s="11">
        <v>30034</v>
      </c>
      <c r="G30" s="11">
        <v>290988113.14999998</v>
      </c>
      <c r="H30" s="11">
        <v>7657500.25</v>
      </c>
      <c r="I30" s="11">
        <v>5047921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30235</v>
      </c>
      <c r="F43" s="3">
        <f>F44+F48</f>
        <v>906</v>
      </c>
      <c r="G43" s="3">
        <f>G44+G48</f>
        <v>307665988</v>
      </c>
      <c r="H43" s="3">
        <f>H44+H48</f>
        <v>84475</v>
      </c>
      <c r="I43" s="3">
        <f>I44+I48</f>
        <v>561364</v>
      </c>
    </row>
    <row r="44" spans="1:9" x14ac:dyDescent="0.25">
      <c r="A44" s="6"/>
      <c r="B44" s="2"/>
      <c r="C44" s="2" t="s">
        <v>8</v>
      </c>
      <c r="D44" s="2"/>
      <c r="E44" s="3">
        <f>E45+E46</f>
        <v>29856</v>
      </c>
      <c r="F44" s="3">
        <f>F45+F46</f>
        <v>781</v>
      </c>
      <c r="G44" s="3">
        <f>G45+G46</f>
        <v>307585837.5</v>
      </c>
      <c r="H44" s="3">
        <f>H45+H46</f>
        <v>0</v>
      </c>
      <c r="I44" s="3">
        <f>I45+I46</f>
        <v>355305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29856</v>
      </c>
      <c r="F46" s="16">
        <v>781</v>
      </c>
      <c r="G46" s="16">
        <v>307585837.5</v>
      </c>
      <c r="H46" s="16">
        <v>0</v>
      </c>
      <c r="I46" s="16">
        <v>355305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379</v>
      </c>
      <c r="F48" s="3">
        <f>F49</f>
        <v>125</v>
      </c>
      <c r="G48" s="3">
        <f>G49</f>
        <v>80150.5</v>
      </c>
      <c r="H48" s="3">
        <f>H49</f>
        <v>84475</v>
      </c>
      <c r="I48" s="3">
        <f>I49</f>
        <v>206059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379</v>
      </c>
      <c r="F49" s="11">
        <v>125</v>
      </c>
      <c r="G49" s="11">
        <v>80150.5</v>
      </c>
      <c r="H49" s="11">
        <v>84475</v>
      </c>
      <c r="I49" s="11">
        <v>206059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453510</v>
      </c>
      <c r="F53" s="3">
        <f>F8+F21+F35+F44</f>
        <v>192426</v>
      </c>
      <c r="G53" s="3">
        <f>G8+G21+G35+G44</f>
        <v>24874211509.900002</v>
      </c>
      <c r="H53" s="3">
        <f>H8+H21+H35+H44</f>
        <v>0</v>
      </c>
      <c r="I53" s="3">
        <f>I8+I21+I35+I44</f>
        <v>1150594</v>
      </c>
    </row>
    <row r="54" spans="1:9" x14ac:dyDescent="0.25">
      <c r="A54" s="2" t="s">
        <v>20</v>
      </c>
      <c r="B54" s="2"/>
      <c r="C54" s="2"/>
      <c r="D54" s="2"/>
      <c r="E54" s="3">
        <f>E14+E27+E38+E48</f>
        <v>322730</v>
      </c>
      <c r="F54" s="3">
        <f>F14+F27+F38+F48</f>
        <v>138148</v>
      </c>
      <c r="G54" s="3">
        <f>G14+G27+G38+G48</f>
        <v>3914992285.4899998</v>
      </c>
      <c r="H54" s="3">
        <f>H14+H27+H38+H48</f>
        <v>56951916.989999995</v>
      </c>
      <c r="I54" s="3">
        <f>I14+I27+I38+I48</f>
        <v>14944190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776240</v>
      </c>
      <c r="F56" s="3">
        <f>F4+F34+F43</f>
        <v>330574</v>
      </c>
      <c r="G56" s="3">
        <f>G4+G34+G43</f>
        <v>28789203795.390003</v>
      </c>
      <c r="H56" s="3">
        <f>H4+H34+H43</f>
        <v>56951916.989999995</v>
      </c>
      <c r="I56" s="3">
        <f>I4+I34+I43</f>
        <v>16094784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2017-06-13T06:21:37Z</dcterms:modified>
</cp:coreProperties>
</file>